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ichData/rdrichvalue.xml" ContentType="application/vnd.ms-excel.rdrichvalue+xml"/>
  <Override PartName="/xl/richData/richValueRel.xml" ContentType="application/vnd.ms-excel.richvaluerel+xml"/>
  <Override PartName="/xl/richData/rdRichValueTypes.xml" ContentType="application/vnd.ms-excel.rdrichvaluetypes+xml"/>
  <Override PartName="/xl/richData/rdrichvaluestructure.xml" ContentType="application/vnd.ms-excel.rdrichvaluestruc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activeTab="1"/>
  </bookViews>
  <sheets>
    <sheet name="SUMMARY" sheetId="6" r:id="rId1"/>
    <sheet name="LADIES" sheetId="4" r:id="rId2"/>
  </sheets>
  <definedNames>
    <definedName name="_xlnm._FilterDatabase" localSheetId="1" hidden="1">LADIES!$A$1:$M$44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4" i="4" l="1"/>
  <c r="N3" i="4"/>
  <c r="N4" i="4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2" i="4"/>
  <c r="N44" i="4" s="1"/>
  <c r="M44" i="4"/>
  <c r="P44" i="4" l="1"/>
  <c r="G6" i="6" l="1"/>
  <c r="J2" i="4" l="1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</calcChain>
</file>

<file path=xl/metadata.xml><?xml version="1.0" encoding="utf-8"?>
<metadata xmlns="http://schemas.openxmlformats.org/spreadsheetml/2006/main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35">
    <bk>
      <extLst>
        <ext xmlns:xlrd="http://schemas.microsoft.com/office/spreadsheetml/2017/richdata" uri="{3e2802c4-a4d2-4d8b-9148-e3be6c30e623}">
          <xlrd:rvb i="0"/>
        </ext>
      </extLst>
    </bk>
    <bk>
      <extLst>
        <ext xmlns:xlrd="http://schemas.microsoft.com/office/spreadsheetml/2017/richdata" uri="{3e2802c4-a4d2-4d8b-9148-e3be6c30e623}">
          <xlrd:rvb i="1"/>
        </ext>
      </extLst>
    </bk>
    <bk>
      <extLst>
        <ext xmlns:xlrd="http://schemas.microsoft.com/office/spreadsheetml/2017/richdata" uri="{3e2802c4-a4d2-4d8b-9148-e3be6c30e623}">
          <xlrd:rvb i="2"/>
        </ext>
      </extLst>
    </bk>
    <bk>
      <extLst>
        <ext xmlns:xlrd="http://schemas.microsoft.com/office/spreadsheetml/2017/richdata" uri="{3e2802c4-a4d2-4d8b-9148-e3be6c30e623}">
          <xlrd:rvb i="3"/>
        </ext>
      </extLst>
    </bk>
    <bk>
      <extLst>
        <ext xmlns:xlrd="http://schemas.microsoft.com/office/spreadsheetml/2017/richdata" uri="{3e2802c4-a4d2-4d8b-9148-e3be6c30e623}">
          <xlrd:rvb i="4"/>
        </ext>
      </extLst>
    </bk>
    <bk>
      <extLst>
        <ext xmlns:xlrd="http://schemas.microsoft.com/office/spreadsheetml/2017/richdata" uri="{3e2802c4-a4d2-4d8b-9148-e3be6c30e623}">
          <xlrd:rvb i="5"/>
        </ext>
      </extLst>
    </bk>
    <bk>
      <extLst>
        <ext xmlns:xlrd="http://schemas.microsoft.com/office/spreadsheetml/2017/richdata" uri="{3e2802c4-a4d2-4d8b-9148-e3be6c30e623}">
          <xlrd:rvb i="6"/>
        </ext>
      </extLst>
    </bk>
    <bk>
      <extLst>
        <ext xmlns:xlrd="http://schemas.microsoft.com/office/spreadsheetml/2017/richdata" uri="{3e2802c4-a4d2-4d8b-9148-e3be6c30e623}">
          <xlrd:rvb i="7"/>
        </ext>
      </extLst>
    </bk>
    <bk>
      <extLst>
        <ext xmlns:xlrd="http://schemas.microsoft.com/office/spreadsheetml/2017/richdata" uri="{3e2802c4-a4d2-4d8b-9148-e3be6c30e623}">
          <xlrd:rvb i="8"/>
        </ext>
      </extLst>
    </bk>
    <bk>
      <extLst>
        <ext xmlns:xlrd="http://schemas.microsoft.com/office/spreadsheetml/2017/richdata" uri="{3e2802c4-a4d2-4d8b-9148-e3be6c30e623}">
          <xlrd:rvb i="9"/>
        </ext>
      </extLst>
    </bk>
    <bk>
      <extLst>
        <ext xmlns:xlrd="http://schemas.microsoft.com/office/spreadsheetml/2017/richdata" uri="{3e2802c4-a4d2-4d8b-9148-e3be6c30e623}">
          <xlrd:rvb i="10"/>
        </ext>
      </extLst>
    </bk>
    <bk>
      <extLst>
        <ext xmlns:xlrd="http://schemas.microsoft.com/office/spreadsheetml/2017/richdata" uri="{3e2802c4-a4d2-4d8b-9148-e3be6c30e623}">
          <xlrd:rvb i="11"/>
        </ext>
      </extLst>
    </bk>
    <bk>
      <extLst>
        <ext xmlns:xlrd="http://schemas.microsoft.com/office/spreadsheetml/2017/richdata" uri="{3e2802c4-a4d2-4d8b-9148-e3be6c30e623}">
          <xlrd:rvb i="12"/>
        </ext>
      </extLst>
    </bk>
    <bk>
      <extLst>
        <ext xmlns:xlrd="http://schemas.microsoft.com/office/spreadsheetml/2017/richdata" uri="{3e2802c4-a4d2-4d8b-9148-e3be6c30e623}">
          <xlrd:rvb i="13"/>
        </ext>
      </extLst>
    </bk>
    <bk>
      <extLst>
        <ext xmlns:xlrd="http://schemas.microsoft.com/office/spreadsheetml/2017/richdata" uri="{3e2802c4-a4d2-4d8b-9148-e3be6c30e623}">
          <xlrd:rvb i="14"/>
        </ext>
      </extLst>
    </bk>
    <bk>
      <extLst>
        <ext xmlns:xlrd="http://schemas.microsoft.com/office/spreadsheetml/2017/richdata" uri="{3e2802c4-a4d2-4d8b-9148-e3be6c30e623}">
          <xlrd:rvb i="15"/>
        </ext>
      </extLst>
    </bk>
    <bk>
      <extLst>
        <ext xmlns:xlrd="http://schemas.microsoft.com/office/spreadsheetml/2017/richdata" uri="{3e2802c4-a4d2-4d8b-9148-e3be6c30e623}">
          <xlrd:rvb i="16"/>
        </ext>
      </extLst>
    </bk>
    <bk>
      <extLst>
        <ext xmlns:xlrd="http://schemas.microsoft.com/office/spreadsheetml/2017/richdata" uri="{3e2802c4-a4d2-4d8b-9148-e3be6c30e623}">
          <xlrd:rvb i="17"/>
        </ext>
      </extLst>
    </bk>
    <bk>
      <extLst>
        <ext xmlns:xlrd="http://schemas.microsoft.com/office/spreadsheetml/2017/richdata" uri="{3e2802c4-a4d2-4d8b-9148-e3be6c30e623}">
          <xlrd:rvb i="18"/>
        </ext>
      </extLst>
    </bk>
    <bk>
      <extLst>
        <ext xmlns:xlrd="http://schemas.microsoft.com/office/spreadsheetml/2017/richdata" uri="{3e2802c4-a4d2-4d8b-9148-e3be6c30e623}">
          <xlrd:rvb i="19"/>
        </ext>
      </extLst>
    </bk>
    <bk>
      <extLst>
        <ext xmlns:xlrd="http://schemas.microsoft.com/office/spreadsheetml/2017/richdata" uri="{3e2802c4-a4d2-4d8b-9148-e3be6c30e623}">
          <xlrd:rvb i="20"/>
        </ext>
      </extLst>
    </bk>
    <bk>
      <extLst>
        <ext xmlns:xlrd="http://schemas.microsoft.com/office/spreadsheetml/2017/richdata" uri="{3e2802c4-a4d2-4d8b-9148-e3be6c30e623}">
          <xlrd:rvb i="21"/>
        </ext>
      </extLst>
    </bk>
    <bk>
      <extLst>
        <ext xmlns:xlrd="http://schemas.microsoft.com/office/spreadsheetml/2017/richdata" uri="{3e2802c4-a4d2-4d8b-9148-e3be6c30e623}">
          <xlrd:rvb i="22"/>
        </ext>
      </extLst>
    </bk>
    <bk>
      <extLst>
        <ext xmlns:xlrd="http://schemas.microsoft.com/office/spreadsheetml/2017/richdata" uri="{3e2802c4-a4d2-4d8b-9148-e3be6c30e623}">
          <xlrd:rvb i="23"/>
        </ext>
      </extLst>
    </bk>
    <bk>
      <extLst>
        <ext xmlns:xlrd="http://schemas.microsoft.com/office/spreadsheetml/2017/richdata" uri="{3e2802c4-a4d2-4d8b-9148-e3be6c30e623}">
          <xlrd:rvb i="24"/>
        </ext>
      </extLst>
    </bk>
    <bk>
      <extLst>
        <ext xmlns:xlrd="http://schemas.microsoft.com/office/spreadsheetml/2017/richdata" uri="{3e2802c4-a4d2-4d8b-9148-e3be6c30e623}">
          <xlrd:rvb i="25"/>
        </ext>
      </extLst>
    </bk>
    <bk>
      <extLst>
        <ext xmlns:xlrd="http://schemas.microsoft.com/office/spreadsheetml/2017/richdata" uri="{3e2802c4-a4d2-4d8b-9148-e3be6c30e623}">
          <xlrd:rvb i="26"/>
        </ext>
      </extLst>
    </bk>
    <bk>
      <extLst>
        <ext xmlns:xlrd="http://schemas.microsoft.com/office/spreadsheetml/2017/richdata" uri="{3e2802c4-a4d2-4d8b-9148-e3be6c30e623}">
          <xlrd:rvb i="27"/>
        </ext>
      </extLst>
    </bk>
    <bk>
      <extLst>
        <ext xmlns:xlrd="http://schemas.microsoft.com/office/spreadsheetml/2017/richdata" uri="{3e2802c4-a4d2-4d8b-9148-e3be6c30e623}">
          <xlrd:rvb i="28"/>
        </ext>
      </extLst>
    </bk>
    <bk>
      <extLst>
        <ext xmlns:xlrd="http://schemas.microsoft.com/office/spreadsheetml/2017/richdata" uri="{3e2802c4-a4d2-4d8b-9148-e3be6c30e623}">
          <xlrd:rvb i="29"/>
        </ext>
      </extLst>
    </bk>
    <bk>
      <extLst>
        <ext xmlns:xlrd="http://schemas.microsoft.com/office/spreadsheetml/2017/richdata" uri="{3e2802c4-a4d2-4d8b-9148-e3be6c30e623}">
          <xlrd:rvb i="30"/>
        </ext>
      </extLst>
    </bk>
    <bk>
      <extLst>
        <ext xmlns:xlrd="http://schemas.microsoft.com/office/spreadsheetml/2017/richdata" uri="{3e2802c4-a4d2-4d8b-9148-e3be6c30e623}">
          <xlrd:rvb i="31"/>
        </ext>
      </extLst>
    </bk>
    <bk>
      <extLst>
        <ext xmlns:xlrd="http://schemas.microsoft.com/office/spreadsheetml/2017/richdata" uri="{3e2802c4-a4d2-4d8b-9148-e3be6c30e623}">
          <xlrd:rvb i="32"/>
        </ext>
      </extLst>
    </bk>
    <bk>
      <extLst>
        <ext xmlns:xlrd="http://schemas.microsoft.com/office/spreadsheetml/2017/richdata" uri="{3e2802c4-a4d2-4d8b-9148-e3be6c30e623}">
          <xlrd:rvb i="33"/>
        </ext>
      </extLst>
    </bk>
    <bk>
      <extLst>
        <ext xmlns:xlrd="http://schemas.microsoft.com/office/spreadsheetml/2017/richdata" uri="{3e2802c4-a4d2-4d8b-9148-e3be6c30e623}">
          <xlrd:rvb i="34"/>
        </ext>
      </extLst>
    </bk>
  </futureMetadata>
  <valueMetadata count="35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  <bk>
      <rc t="1" v="9"/>
    </bk>
    <bk>
      <rc t="1" v="10"/>
    </bk>
    <bk>
      <rc t="1" v="11"/>
    </bk>
    <bk>
      <rc t="1" v="12"/>
    </bk>
    <bk>
      <rc t="1" v="13"/>
    </bk>
    <bk>
      <rc t="1" v="14"/>
    </bk>
    <bk>
      <rc t="1" v="15"/>
    </bk>
    <bk>
      <rc t="1" v="16"/>
    </bk>
    <bk>
      <rc t="1" v="17"/>
    </bk>
    <bk>
      <rc t="1" v="18"/>
    </bk>
    <bk>
      <rc t="1" v="19"/>
    </bk>
    <bk>
      <rc t="1" v="20"/>
    </bk>
    <bk>
      <rc t="1" v="21"/>
    </bk>
    <bk>
      <rc t="1" v="22"/>
    </bk>
    <bk>
      <rc t="1" v="23"/>
    </bk>
    <bk>
      <rc t="1" v="24"/>
    </bk>
    <bk>
      <rc t="1" v="25"/>
    </bk>
    <bk>
      <rc t="1" v="26"/>
    </bk>
    <bk>
      <rc t="1" v="27"/>
    </bk>
    <bk>
      <rc t="1" v="28"/>
    </bk>
    <bk>
      <rc t="1" v="29"/>
    </bk>
    <bk>
      <rc t="1" v="30"/>
    </bk>
    <bk>
      <rc t="1" v="31"/>
    </bk>
    <bk>
      <rc t="1" v="32"/>
    </bk>
    <bk>
      <rc t="1" v="33"/>
    </bk>
    <bk>
      <rc t="1" v="34"/>
    </bk>
  </valueMetadata>
</metadata>
</file>

<file path=xl/sharedStrings.xml><?xml version="1.0" encoding="utf-8"?>
<sst xmlns="http://schemas.openxmlformats.org/spreadsheetml/2006/main" count="316" uniqueCount="79">
  <si>
    <t>BRAND Name</t>
  </si>
  <si>
    <t>GENDER Name</t>
  </si>
  <si>
    <t>Style</t>
  </si>
  <si>
    <t>Style Name</t>
  </si>
  <si>
    <t>Color Code</t>
  </si>
  <si>
    <t>Size Name</t>
  </si>
  <si>
    <t>UPC Number</t>
  </si>
  <si>
    <t>Total OTS Inv</t>
  </si>
  <si>
    <t>FRUIT OF THE LOOM</t>
  </si>
  <si>
    <t>BASST</t>
  </si>
  <si>
    <t>WHT</t>
  </si>
  <si>
    <t>AWH</t>
  </si>
  <si>
    <t>BLK</t>
  </si>
  <si>
    <t>PPK</t>
  </si>
  <si>
    <t>4-10</t>
  </si>
  <si>
    <t>LADIES</t>
  </si>
  <si>
    <t>F8095P6-K</t>
  </si>
  <si>
    <t>FTL L Sport P6 Crew Sock</t>
  </si>
  <si>
    <t>8-12</t>
  </si>
  <si>
    <t>FRW10011N</t>
  </si>
  <si>
    <t>FTL L Sport P10 NoshowCush Sock</t>
  </si>
  <si>
    <t>W128</t>
  </si>
  <si>
    <t>FRW10012Q</t>
  </si>
  <si>
    <t>FTL L Sport P10 AnkleCush Sock</t>
  </si>
  <si>
    <t>FRW10296D</t>
  </si>
  <si>
    <t>FTL L Coolzone P6 Liner Sock</t>
  </si>
  <si>
    <t>BMT1</t>
  </si>
  <si>
    <t>FRW10297N</t>
  </si>
  <si>
    <t>FTL L Coolzone P6 NoshowLTWT Sock</t>
  </si>
  <si>
    <t>AST2</t>
  </si>
  <si>
    <t>FRW10299N</t>
  </si>
  <si>
    <t>FTL L Coolzone P6 Noshow Sock</t>
  </si>
  <si>
    <t>FRW10300T</t>
  </si>
  <si>
    <t>FTL L Coolzone P6 NoshowTab Sock</t>
  </si>
  <si>
    <t>FRW10301Q</t>
  </si>
  <si>
    <t>FTL L Coolzone P6 Ankle Sock</t>
  </si>
  <si>
    <t>FRW10521N</t>
  </si>
  <si>
    <t>FTL L Breathable P6 Noshow Sock</t>
  </si>
  <si>
    <t>GYB</t>
  </si>
  <si>
    <t>WHASS</t>
  </si>
  <si>
    <t>FRW10536T</t>
  </si>
  <si>
    <t>FTL L Breathable P6 Noshow tab Sock</t>
  </si>
  <si>
    <t>FRW10716N</t>
  </si>
  <si>
    <t>FTL L BeyondSoft P6 Nowshow Sock</t>
  </si>
  <si>
    <t>AST03</t>
  </si>
  <si>
    <t>WAST</t>
  </si>
  <si>
    <t>FRW1073LL</t>
  </si>
  <si>
    <t>FTL L Beyond Soft P3 Lux Liner Sock</t>
  </si>
  <si>
    <t>NTRL</t>
  </si>
  <si>
    <t>FRW10713ML</t>
  </si>
  <si>
    <t>FTL L Beyond Soft P3 Microfiber Liner Sock</t>
  </si>
  <si>
    <t>BLU</t>
  </si>
  <si>
    <t>PU</t>
  </si>
  <si>
    <t>FRW10522Q</t>
  </si>
  <si>
    <t>FTL L Breathable P6 Ankle Sock</t>
  </si>
  <si>
    <t>FRW10520N</t>
  </si>
  <si>
    <t>FTL L Breathable P6 Liner Sock</t>
  </si>
  <si>
    <t>WHGBK</t>
  </si>
  <si>
    <t>FRW10708D</t>
  </si>
  <si>
    <t>FRW10523T</t>
  </si>
  <si>
    <t>FTL L Breathable P6 Tab LTWT Sock</t>
  </si>
  <si>
    <t>GMLT1</t>
  </si>
  <si>
    <t>BBBW</t>
  </si>
  <si>
    <t>FRW10013C</t>
  </si>
  <si>
    <t>FTL L Sport P10 CrewCush Sock</t>
  </si>
  <si>
    <t>FRW10298T</t>
  </si>
  <si>
    <t>Image</t>
  </si>
  <si>
    <t>BRAND</t>
  </si>
  <si>
    <t>GENDER</t>
  </si>
  <si>
    <t>UNITS</t>
  </si>
  <si>
    <t>TOTAL:</t>
  </si>
  <si>
    <t>MSRP</t>
  </si>
  <si>
    <t>Bagged vs Banded</t>
  </si>
  <si>
    <t>Bagged</t>
  </si>
  <si>
    <t>Banded</t>
  </si>
  <si>
    <t>Master Carton</t>
  </si>
  <si>
    <t>NC WH</t>
  </si>
  <si>
    <t>CALIFORNIA WH</t>
  </si>
  <si>
    <t>Extended Retail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</si>
</sst>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0;[Red]#,##0"/>
    <numFmt numFmtId="167" formatCode="_(* #,##0_);_(* \(#,##0\);_(* &quot;-&quot;??_);_(@_)"/>
  </numFmts>
  <fonts count="3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left"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left" vertical="center"/>
    </xf>
    <xf numFmtId="1" fontId="0" fillId="0" borderId="0" xfId="0" applyNumberFormat="1" applyAlignment="1">
      <alignment horizontal="center" vertical="center"/>
    </xf>
    <xf numFmtId="166" fontId="0" fillId="2" borderId="1" xfId="0" applyNumberFormat="1" applyFill="1" applyBorder="1" applyAlignment="1">
      <alignment horizontal="center" vertical="center"/>
    </xf>
    <xf numFmtId="166" fontId="0" fillId="2" borderId="0" xfId="0" applyNumberFormat="1" applyFill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3" fontId="2" fillId="4" borderId="1" xfId="0" applyNumberFormat="1" applyFont="1" applyFill="1" applyBorder="1" applyAlignment="1">
      <alignment horizontal="center"/>
    </xf>
    <xf numFmtId="164" fontId="0" fillId="0" borderId="1" xfId="1" applyFont="1" applyFill="1" applyBorder="1" applyAlignment="1">
      <alignment horizontal="center" vertical="center"/>
    </xf>
    <xf numFmtId="164" fontId="0" fillId="0" borderId="0" xfId="1" applyFont="1" applyFill="1" applyAlignment="1">
      <alignment horizontal="center" vertical="center"/>
    </xf>
    <xf numFmtId="0" fontId="0" fillId="0" borderId="1" xfId="1" applyNumberFormat="1" applyFont="1" applyFill="1" applyBorder="1" applyAlignment="1">
      <alignment horizontal="center" vertical="center"/>
    </xf>
    <xf numFmtId="167" fontId="0" fillId="0" borderId="0" xfId="3" applyNumberFormat="1" applyFont="1" applyAlignment="1">
      <alignment horizontal="center" vertical="center"/>
    </xf>
    <xf numFmtId="167" fontId="0" fillId="0" borderId="1" xfId="3" applyNumberFormat="1" applyFont="1" applyBorder="1" applyAlignment="1">
      <alignment horizontal="center" vertical="center"/>
    </xf>
    <xf numFmtId="1" fontId="0" fillId="5" borderId="0" xfId="0" applyNumberFormat="1" applyFill="1" applyAlignment="1">
      <alignment horizontal="center" vertical="center"/>
    </xf>
    <xf numFmtId="164" fontId="0" fillId="5" borderId="0" xfId="1" applyFont="1" applyFill="1" applyAlignment="1">
      <alignment horizontal="center" vertical="center"/>
    </xf>
    <xf numFmtId="166" fontId="0" fillId="5" borderId="0" xfId="0" applyNumberFormat="1" applyFill="1" applyAlignment="1">
      <alignment horizontal="center" vertical="center"/>
    </xf>
    <xf numFmtId="167" fontId="0" fillId="5" borderId="0" xfId="3" applyNumberFormat="1" applyFont="1" applyFill="1" applyAlignment="1">
      <alignment horizontal="center" vertical="center"/>
    </xf>
    <xf numFmtId="167" fontId="0" fillId="6" borderId="1" xfId="3" applyNumberFormat="1" applyFont="1" applyFill="1" applyBorder="1" applyAlignment="1">
      <alignment horizontal="center" vertical="center"/>
    </xf>
    <xf numFmtId="167" fontId="0" fillId="4" borderId="1" xfId="3" applyNumberFormat="1" applyFont="1" applyFill="1" applyBorder="1" applyAlignment="1">
      <alignment horizontal="center" vertical="center"/>
    </xf>
    <xf numFmtId="164" fontId="0" fillId="2" borderId="1" xfId="1" applyFont="1" applyFill="1" applyBorder="1" applyAlignment="1">
      <alignment horizontal="center" vertical="center"/>
    </xf>
    <xf numFmtId="164" fontId="0" fillId="7" borderId="1" xfId="1" applyFont="1" applyFill="1" applyBorder="1" applyAlignment="1">
      <alignment horizontal="center" vertical="center"/>
    </xf>
    <xf numFmtId="164" fontId="0" fillId="2" borderId="0" xfId="1" applyFont="1" applyFill="1" applyAlignment="1">
      <alignment horizontal="center" vertical="center"/>
    </xf>
  </cellXfs>
  <cellStyles count="4">
    <cellStyle name="Comma" xfId="3" builtinId="3"/>
    <cellStyle name="Currency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microsoft.com/office/2017/06/relationships/rdRichValueTypes" Target="richData/rdRichValueTypes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12" Type="http://schemas.microsoft.com/office/2022/10/relationships/richValueRel" Target="richData/richValueRel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11" Type="http://schemas.microsoft.com/office/2017/06/relationships/rdRichValue" Target="richData/rdrichvalue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Relationship Id="rId14" Type="http://schemas.microsoft.com/office/2017/06/relationships/rdRichValueStructure" Target="richData/rdrichvaluestructure.xml"/></Relationships>
</file>

<file path=xl/richData/_rels/richValueRel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34" Type="http://schemas.openxmlformats.org/officeDocument/2006/relationships/image" Target="../media/image34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29" Type="http://schemas.openxmlformats.org/officeDocument/2006/relationships/image" Target="../media/image29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32" Type="http://schemas.openxmlformats.org/officeDocument/2006/relationships/image" Target="../media/image32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31" Type="http://schemas.openxmlformats.org/officeDocument/2006/relationships/image" Target="../media/image31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Relationship Id="rId35" Type="http://schemas.openxmlformats.org/officeDocument/2006/relationships/image" Target="../media/image35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35">
  <rv s="0">
    <v>0</v>
    <v>5</v>
  </rv>
  <rv s="0">
    <v>1</v>
    <v>5</v>
  </rv>
  <rv s="0">
    <v>2</v>
    <v>5</v>
  </rv>
  <rv s="0">
    <v>3</v>
    <v>5</v>
  </rv>
  <rv s="0">
    <v>4</v>
    <v>5</v>
  </rv>
  <rv s="0">
    <v>5</v>
    <v>5</v>
  </rv>
  <rv s="0">
    <v>6</v>
    <v>5</v>
  </rv>
  <rv s="0">
    <v>7</v>
    <v>5</v>
  </rv>
  <rv s="0">
    <v>8</v>
    <v>5</v>
  </rv>
  <rv s="0">
    <v>9</v>
    <v>5</v>
  </rv>
  <rv s="0">
    <v>10</v>
    <v>5</v>
  </rv>
  <rv s="0">
    <v>11</v>
    <v>5</v>
  </rv>
  <rv s="0">
    <v>12</v>
    <v>5</v>
  </rv>
  <rv s="0">
    <v>13</v>
    <v>5</v>
  </rv>
  <rv s="0">
    <v>14</v>
    <v>5</v>
  </rv>
  <rv s="0">
    <v>15</v>
    <v>5</v>
  </rv>
  <rv s="0">
    <v>16</v>
    <v>5</v>
  </rv>
  <rv s="0">
    <v>17</v>
    <v>5</v>
  </rv>
  <rv s="0">
    <v>18</v>
    <v>5</v>
  </rv>
  <rv s="0">
    <v>19</v>
    <v>5</v>
  </rv>
  <rv s="0">
    <v>20</v>
    <v>5</v>
  </rv>
  <rv s="0">
    <v>21</v>
    <v>5</v>
  </rv>
  <rv s="0">
    <v>22</v>
    <v>5</v>
  </rv>
  <rv s="0">
    <v>23</v>
    <v>5</v>
  </rv>
  <rv s="0">
    <v>24</v>
    <v>5</v>
  </rv>
  <rv s="0">
    <v>25</v>
    <v>5</v>
  </rv>
  <rv s="0">
    <v>26</v>
    <v>5</v>
  </rv>
  <rv s="0">
    <v>27</v>
    <v>5</v>
  </rv>
  <rv s="0">
    <v>28</v>
    <v>5</v>
  </rv>
  <rv s="0">
    <v>29</v>
    <v>5</v>
  </rv>
  <rv s="0">
    <v>30</v>
    <v>5</v>
  </rv>
  <rv s="0">
    <v>31</v>
    <v>5</v>
  </rv>
  <rv s="0">
    <v>32</v>
    <v>5</v>
  </rv>
  <rv s="0">
    <v>33</v>
    <v>5</v>
  </rv>
  <rv s="0">
    <v>34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  <rel r:id="rId3"/>
  <rel r:id="rId4"/>
  <rel r:id="rId5"/>
  <rel r:id="rId6"/>
  <rel r:id="rId7"/>
  <rel r:id="rId8"/>
  <rel r:id="rId9"/>
  <rel r:id="rId10"/>
  <rel r:id="rId11"/>
  <rel r:id="rId12"/>
  <rel r:id="rId13"/>
  <rel r:id="rId14"/>
  <rel r:id="rId15"/>
  <rel r:id="rId16"/>
  <rel r:id="rId17"/>
  <rel r:id="rId18"/>
  <rel r:id="rId19"/>
  <rel r:id="rId20"/>
  <rel r:id="rId21"/>
  <rel r:id="rId22"/>
  <rel r:id="rId23"/>
  <rel r:id="rId24"/>
  <rel r:id="rId25"/>
  <rel r:id="rId26"/>
  <rel r:id="rId27"/>
  <rel r:id="rId28"/>
  <rel r:id="rId29"/>
  <rel r:id="rId30"/>
  <rel r:id="rId31"/>
  <rel r:id="rId32"/>
  <rel r:id="rId33"/>
  <rel r:id="rId34"/>
  <rel r:id="rId35"/>
</richValueRe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4:G6"/>
  <sheetViews>
    <sheetView workbookViewId="0">
      <selection activeCell="G13" sqref="G13"/>
    </sheetView>
  </sheetViews>
  <sheetFormatPr defaultColWidth="8.77734375" defaultRowHeight="15"/>
  <cols>
    <col min="5" max="5" width="20.6640625" customWidth="1"/>
    <col min="6" max="6" width="18" customWidth="1"/>
    <col min="7" max="7" width="16.109375" customWidth="1"/>
  </cols>
  <sheetData>
    <row r="4" spans="5:7" ht="15.95">
      <c r="E4" s="10" t="s">
        <v>67</v>
      </c>
      <c r="F4" s="10" t="s">
        <v>68</v>
      </c>
      <c r="G4" s="11" t="s">
        <v>69</v>
      </c>
    </row>
    <row r="5" spans="5:7" ht="15.95">
      <c r="E5" s="9" t="s">
        <v>8</v>
      </c>
      <c r="F5" s="9" t="s">
        <v>15</v>
      </c>
      <c r="G5" s="12">
        <v>354729</v>
      </c>
    </row>
    <row r="6" spans="5:7" ht="15.75">
      <c r="E6" s="9"/>
      <c r="F6" s="13" t="s">
        <v>70</v>
      </c>
      <c r="G6" s="14">
        <f>SUM(G5:G5)</f>
        <v>354729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44"/>
  <sheetViews>
    <sheetView tabSelected="1" topLeftCell="B1" zoomScale="70" zoomScaleNormal="70" workbookViewId="0">
      <pane ySplit="1" topLeftCell="A2" activePane="bottomLeft" state="frozen"/>
      <selection pane="bottomLeft" activeCell="K50" sqref="K50"/>
    </sheetView>
  </sheetViews>
  <sheetFormatPr defaultColWidth="10.77734375" defaultRowHeight="15"/>
  <cols>
    <col min="1" max="1" width="17.44140625" style="4" bestFit="1" customWidth="1"/>
    <col min="2" max="2" width="17.6640625" style="4" bestFit="1" customWidth="1"/>
    <col min="3" max="3" width="38.109375" style="4" customWidth="1"/>
    <col min="4" max="4" width="14.33203125" style="5" bestFit="1" customWidth="1"/>
    <col min="5" max="5" width="37" style="4" bestFit="1" customWidth="1"/>
    <col min="6" max="6" width="37" style="4" customWidth="1"/>
    <col min="7" max="8" width="10.77734375" style="4"/>
    <col min="9" max="9" width="18.109375" style="6" bestFit="1" customWidth="1"/>
    <col min="10" max="10" width="18.109375" style="6" customWidth="1"/>
    <col min="11" max="12" width="15" style="16" customWidth="1"/>
    <col min="13" max="13" width="16.33203125" style="8" customWidth="1"/>
    <col min="14" max="14" width="16.33203125" style="28" customWidth="1"/>
    <col min="15" max="16" width="14.6640625" style="18" customWidth="1"/>
    <col min="17" max="16384" width="10.77734375" style="4"/>
  </cols>
  <sheetData>
    <row r="1" spans="1:16">
      <c r="A1" s="1" t="s">
        <v>0</v>
      </c>
      <c r="B1" s="1" t="s">
        <v>1</v>
      </c>
      <c r="C1" s="1" t="s">
        <v>66</v>
      </c>
      <c r="D1" s="2" t="s">
        <v>2</v>
      </c>
      <c r="E1" s="1" t="s">
        <v>3</v>
      </c>
      <c r="F1" s="1" t="s">
        <v>72</v>
      </c>
      <c r="G1" s="1" t="s">
        <v>4</v>
      </c>
      <c r="H1" s="1" t="s">
        <v>5</v>
      </c>
      <c r="I1" s="3" t="s">
        <v>6</v>
      </c>
      <c r="J1" s="3" t="s">
        <v>6</v>
      </c>
      <c r="K1" s="15" t="s">
        <v>71</v>
      </c>
      <c r="L1" s="15" t="s">
        <v>75</v>
      </c>
      <c r="M1" s="7" t="s">
        <v>7</v>
      </c>
      <c r="N1" s="26" t="s">
        <v>78</v>
      </c>
      <c r="O1" s="19" t="s">
        <v>76</v>
      </c>
      <c r="P1" s="19" t="s">
        <v>77</v>
      </c>
    </row>
    <row r="2" spans="1:16" ht="59.45" customHeight="1">
      <c r="A2" s="1" t="s">
        <v>8</v>
      </c>
      <c r="B2" s="1" t="s">
        <v>15</v>
      </c>
      <c r="C2" s="1" t="e" vm="1">
        <v>#VALUE!</v>
      </c>
      <c r="D2" s="2" t="s">
        <v>16</v>
      </c>
      <c r="E2" s="1" t="s">
        <v>17</v>
      </c>
      <c r="F2" s="1" t="s">
        <v>74</v>
      </c>
      <c r="G2" s="1" t="s">
        <v>10</v>
      </c>
      <c r="H2" s="1" t="s">
        <v>18</v>
      </c>
      <c r="I2" s="3">
        <v>629075086988</v>
      </c>
      <c r="J2" s="3" t="str">
        <f t="shared" ref="J2:J25" si="0">RIGHT(I2,12)</f>
        <v>629075086988</v>
      </c>
      <c r="K2" s="15">
        <v>12.97</v>
      </c>
      <c r="L2" s="17">
        <v>24</v>
      </c>
      <c r="M2" s="7">
        <v>671</v>
      </c>
      <c r="N2" s="27">
        <f>K2*M2</f>
        <v>8702.8700000000008</v>
      </c>
      <c r="O2" s="24">
        <v>671</v>
      </c>
      <c r="P2" s="19">
        <v>0</v>
      </c>
    </row>
    <row r="3" spans="1:16" ht="59.45" customHeight="1">
      <c r="A3" s="1" t="s">
        <v>8</v>
      </c>
      <c r="B3" s="1" t="s">
        <v>15</v>
      </c>
      <c r="C3" s="1" t="e" vm="2">
        <v>#VALUE!</v>
      </c>
      <c r="D3" s="2" t="s">
        <v>19</v>
      </c>
      <c r="E3" s="1" t="s">
        <v>20</v>
      </c>
      <c r="F3" s="1" t="s">
        <v>73</v>
      </c>
      <c r="G3" s="1" t="s">
        <v>9</v>
      </c>
      <c r="H3" s="1" t="s">
        <v>18</v>
      </c>
      <c r="I3" s="3">
        <v>629075085608</v>
      </c>
      <c r="J3" s="3" t="str">
        <f t="shared" si="0"/>
        <v>629075085608</v>
      </c>
      <c r="K3" s="15">
        <v>12.97</v>
      </c>
      <c r="L3" s="17">
        <v>16</v>
      </c>
      <c r="M3" s="7">
        <v>8166</v>
      </c>
      <c r="N3" s="27">
        <f t="shared" ref="N3:N43" si="1">K3*M3</f>
        <v>105913.02</v>
      </c>
      <c r="O3" s="24">
        <v>8166</v>
      </c>
      <c r="P3" s="19">
        <v>0</v>
      </c>
    </row>
    <row r="4" spans="1:16" ht="59.45" customHeight="1">
      <c r="A4" s="1" t="s">
        <v>8</v>
      </c>
      <c r="B4" s="1" t="s">
        <v>15</v>
      </c>
      <c r="C4" s="1" t="e" vm="3">
        <v>#VALUE!</v>
      </c>
      <c r="D4" s="2" t="s">
        <v>22</v>
      </c>
      <c r="E4" s="1" t="s">
        <v>23</v>
      </c>
      <c r="F4" s="1" t="s">
        <v>73</v>
      </c>
      <c r="G4" s="1" t="s">
        <v>62</v>
      </c>
      <c r="H4" s="1" t="s">
        <v>14</v>
      </c>
      <c r="I4" s="3">
        <v>629075084458</v>
      </c>
      <c r="J4" s="3" t="str">
        <f t="shared" si="0"/>
        <v>629075084458</v>
      </c>
      <c r="K4" s="15">
        <v>12.97</v>
      </c>
      <c r="L4" s="17">
        <v>16</v>
      </c>
      <c r="M4" s="7">
        <v>3406</v>
      </c>
      <c r="N4" s="27">
        <f t="shared" si="1"/>
        <v>44175.82</v>
      </c>
      <c r="O4" s="24">
        <v>3406</v>
      </c>
      <c r="P4" s="19">
        <v>0</v>
      </c>
    </row>
    <row r="5" spans="1:16" ht="59.45" customHeight="1">
      <c r="A5" s="1" t="s">
        <v>8</v>
      </c>
      <c r="B5" s="1" t="s">
        <v>15</v>
      </c>
      <c r="C5" s="1" t="e" vm="4">
        <v>#VALUE!</v>
      </c>
      <c r="D5" s="2" t="s">
        <v>22</v>
      </c>
      <c r="E5" s="1" t="s">
        <v>23</v>
      </c>
      <c r="F5" s="1" t="s">
        <v>73</v>
      </c>
      <c r="G5" s="1" t="s">
        <v>12</v>
      </c>
      <c r="H5" s="1" t="s">
        <v>14</v>
      </c>
      <c r="I5" s="3">
        <v>629075084496</v>
      </c>
      <c r="J5" s="3" t="str">
        <f t="shared" si="0"/>
        <v>629075084496</v>
      </c>
      <c r="K5" s="15">
        <v>12.97</v>
      </c>
      <c r="L5" s="17">
        <v>16</v>
      </c>
      <c r="M5" s="7">
        <v>2400</v>
      </c>
      <c r="N5" s="27">
        <f t="shared" si="1"/>
        <v>31128</v>
      </c>
      <c r="O5" s="24">
        <v>2400</v>
      </c>
      <c r="P5" s="19">
        <v>0</v>
      </c>
    </row>
    <row r="6" spans="1:16" ht="59.45" customHeight="1">
      <c r="A6" s="1" t="s">
        <v>8</v>
      </c>
      <c r="B6" s="1" t="s">
        <v>15</v>
      </c>
      <c r="C6" s="1" t="e" vm="3">
        <v>#VALUE!</v>
      </c>
      <c r="D6" s="2" t="s">
        <v>22</v>
      </c>
      <c r="E6" s="1" t="s">
        <v>23</v>
      </c>
      <c r="F6" s="1" t="s">
        <v>73</v>
      </c>
      <c r="G6" s="1" t="s">
        <v>9</v>
      </c>
      <c r="H6" s="1" t="s">
        <v>18</v>
      </c>
      <c r="I6" s="3">
        <v>629075085615</v>
      </c>
      <c r="J6" s="3" t="str">
        <f t="shared" si="0"/>
        <v>629075085615</v>
      </c>
      <c r="K6" s="15">
        <v>12.97</v>
      </c>
      <c r="L6" s="17">
        <v>16</v>
      </c>
      <c r="M6" s="7">
        <v>8628</v>
      </c>
      <c r="N6" s="27">
        <f t="shared" si="1"/>
        <v>111905.16</v>
      </c>
      <c r="O6" s="24">
        <v>8628</v>
      </c>
      <c r="P6" s="19">
        <v>0</v>
      </c>
    </row>
    <row r="7" spans="1:16" ht="59.45" customHeight="1">
      <c r="A7" s="1" t="s">
        <v>8</v>
      </c>
      <c r="B7" s="1" t="s">
        <v>15</v>
      </c>
      <c r="C7" s="1" t="e" vm="5">
        <v>#VALUE!</v>
      </c>
      <c r="D7" s="2" t="s">
        <v>22</v>
      </c>
      <c r="E7" s="1" t="s">
        <v>23</v>
      </c>
      <c r="F7" s="1" t="s">
        <v>73</v>
      </c>
      <c r="G7" s="1" t="s">
        <v>10</v>
      </c>
      <c r="H7" s="1" t="s">
        <v>14</v>
      </c>
      <c r="I7" s="3">
        <v>629075084625</v>
      </c>
      <c r="J7" s="3" t="str">
        <f t="shared" si="0"/>
        <v>629075084625</v>
      </c>
      <c r="K7" s="15">
        <v>12.97</v>
      </c>
      <c r="L7" s="17">
        <v>16</v>
      </c>
      <c r="M7" s="7">
        <v>4131</v>
      </c>
      <c r="N7" s="27">
        <f t="shared" si="1"/>
        <v>53579.07</v>
      </c>
      <c r="O7" s="24">
        <v>4131</v>
      </c>
      <c r="P7" s="19">
        <v>0</v>
      </c>
    </row>
    <row r="8" spans="1:16" ht="59.45" customHeight="1">
      <c r="A8" s="1" t="s">
        <v>8</v>
      </c>
      <c r="B8" s="1" t="s">
        <v>15</v>
      </c>
      <c r="C8" s="1" t="e" vm="4">
        <v>#VALUE!</v>
      </c>
      <c r="D8" s="2" t="s">
        <v>22</v>
      </c>
      <c r="E8" s="1" t="s">
        <v>23</v>
      </c>
      <c r="F8" s="1" t="s">
        <v>73</v>
      </c>
      <c r="G8" s="1" t="s">
        <v>12</v>
      </c>
      <c r="H8" s="1" t="s">
        <v>18</v>
      </c>
      <c r="I8" s="3">
        <v>629075084502</v>
      </c>
      <c r="J8" s="3" t="str">
        <f t="shared" si="0"/>
        <v>629075084502</v>
      </c>
      <c r="K8" s="15">
        <v>12.97</v>
      </c>
      <c r="L8" s="17">
        <v>16</v>
      </c>
      <c r="M8" s="7">
        <v>4307</v>
      </c>
      <c r="N8" s="27">
        <f t="shared" si="1"/>
        <v>55861.79</v>
      </c>
      <c r="O8" s="24">
        <v>4307</v>
      </c>
      <c r="P8" s="19">
        <v>0</v>
      </c>
    </row>
    <row r="9" spans="1:16" ht="59.45" customHeight="1">
      <c r="A9" s="1" t="s">
        <v>8</v>
      </c>
      <c r="B9" s="1" t="s">
        <v>15</v>
      </c>
      <c r="C9" s="1" t="e" vm="6">
        <v>#VALUE!</v>
      </c>
      <c r="D9" s="2" t="s">
        <v>63</v>
      </c>
      <c r="E9" s="1" t="s">
        <v>64</v>
      </c>
      <c r="F9" s="1" t="s">
        <v>73</v>
      </c>
      <c r="G9" s="1" t="s">
        <v>10</v>
      </c>
      <c r="H9" s="1" t="s">
        <v>18</v>
      </c>
      <c r="I9" s="3">
        <v>629075084601</v>
      </c>
      <c r="J9" s="3" t="str">
        <f t="shared" si="0"/>
        <v>629075084601</v>
      </c>
      <c r="K9" s="15">
        <v>12.97</v>
      </c>
      <c r="L9" s="17">
        <v>16</v>
      </c>
      <c r="M9" s="7">
        <v>10119</v>
      </c>
      <c r="N9" s="27">
        <f t="shared" si="1"/>
        <v>131243.43</v>
      </c>
      <c r="O9" s="24">
        <v>10119</v>
      </c>
      <c r="P9" s="19">
        <v>0</v>
      </c>
    </row>
    <row r="10" spans="1:16" ht="59.45" customHeight="1">
      <c r="A10" s="1" t="s">
        <v>8</v>
      </c>
      <c r="B10" s="1" t="s">
        <v>15</v>
      </c>
      <c r="C10" s="1" t="e" vm="7">
        <v>#VALUE!</v>
      </c>
      <c r="D10" s="2" t="s">
        <v>63</v>
      </c>
      <c r="E10" s="1" t="s">
        <v>64</v>
      </c>
      <c r="F10" s="1" t="s">
        <v>73</v>
      </c>
      <c r="G10" s="1" t="s">
        <v>12</v>
      </c>
      <c r="H10" s="1" t="s">
        <v>14</v>
      </c>
      <c r="I10" s="3">
        <v>629075084571</v>
      </c>
      <c r="J10" s="3" t="str">
        <f t="shared" si="0"/>
        <v>629075084571</v>
      </c>
      <c r="K10" s="15">
        <v>12.97</v>
      </c>
      <c r="L10" s="17">
        <v>16</v>
      </c>
      <c r="M10" s="7">
        <v>5640</v>
      </c>
      <c r="N10" s="27">
        <f t="shared" si="1"/>
        <v>73150.8</v>
      </c>
      <c r="O10" s="24">
        <v>5640</v>
      </c>
      <c r="P10" s="19">
        <v>0</v>
      </c>
    </row>
    <row r="11" spans="1:16" ht="59.45" customHeight="1">
      <c r="A11" s="1" t="s">
        <v>8</v>
      </c>
      <c r="B11" s="1" t="s">
        <v>15</v>
      </c>
      <c r="C11" s="1" t="e" vm="8">
        <v>#VALUE!</v>
      </c>
      <c r="D11" s="2" t="s">
        <v>24</v>
      </c>
      <c r="E11" s="1" t="s">
        <v>25</v>
      </c>
      <c r="F11" s="1" t="s">
        <v>74</v>
      </c>
      <c r="G11" s="1" t="s">
        <v>26</v>
      </c>
      <c r="H11" s="1" t="s">
        <v>14</v>
      </c>
      <c r="I11" s="3">
        <v>629075084557</v>
      </c>
      <c r="J11" s="3" t="str">
        <f t="shared" si="0"/>
        <v>629075084557</v>
      </c>
      <c r="K11" s="15">
        <v>9.9700000000000006</v>
      </c>
      <c r="L11" s="17">
        <v>32</v>
      </c>
      <c r="M11" s="7">
        <v>1674</v>
      </c>
      <c r="N11" s="27">
        <f t="shared" si="1"/>
        <v>16689.780000000002</v>
      </c>
      <c r="O11" s="24">
        <v>1674</v>
      </c>
      <c r="P11" s="19">
        <v>0</v>
      </c>
    </row>
    <row r="12" spans="1:16" ht="59.45" customHeight="1">
      <c r="A12" s="1" t="s">
        <v>8</v>
      </c>
      <c r="B12" s="1" t="s">
        <v>15</v>
      </c>
      <c r="C12" s="1" t="e" vm="9">
        <v>#VALUE!</v>
      </c>
      <c r="D12" s="2" t="s">
        <v>27</v>
      </c>
      <c r="E12" s="1" t="s">
        <v>28</v>
      </c>
      <c r="F12" s="1" t="s">
        <v>74</v>
      </c>
      <c r="G12" s="1" t="s">
        <v>29</v>
      </c>
      <c r="H12" s="1" t="s">
        <v>14</v>
      </c>
      <c r="I12" s="3">
        <v>629075084380</v>
      </c>
      <c r="J12" s="3" t="str">
        <f t="shared" si="0"/>
        <v>629075084380</v>
      </c>
      <c r="K12" s="15">
        <v>9.9700000000000006</v>
      </c>
      <c r="L12" s="17">
        <v>48</v>
      </c>
      <c r="M12" s="7">
        <v>2197</v>
      </c>
      <c r="N12" s="27">
        <f t="shared" si="1"/>
        <v>21904.09</v>
      </c>
      <c r="O12" s="24">
        <v>2197</v>
      </c>
      <c r="P12" s="19">
        <v>0</v>
      </c>
    </row>
    <row r="13" spans="1:16" ht="59.45" customHeight="1">
      <c r="A13" s="1" t="s">
        <v>8</v>
      </c>
      <c r="B13" s="1" t="s">
        <v>15</v>
      </c>
      <c r="C13" s="1" t="e" vm="10">
        <v>#VALUE!</v>
      </c>
      <c r="D13" s="2" t="s">
        <v>27</v>
      </c>
      <c r="E13" s="1" t="s">
        <v>28</v>
      </c>
      <c r="F13" s="1" t="s">
        <v>74</v>
      </c>
      <c r="G13" s="1" t="s">
        <v>21</v>
      </c>
      <c r="H13" s="1" t="s">
        <v>18</v>
      </c>
      <c r="I13" s="3">
        <v>629075084274</v>
      </c>
      <c r="J13" s="3" t="str">
        <f t="shared" si="0"/>
        <v>629075084274</v>
      </c>
      <c r="K13" s="15">
        <v>9.9700000000000006</v>
      </c>
      <c r="L13" s="17">
        <v>48</v>
      </c>
      <c r="M13" s="7">
        <v>3589</v>
      </c>
      <c r="N13" s="27">
        <f t="shared" si="1"/>
        <v>35782.33</v>
      </c>
      <c r="O13" s="24">
        <v>3589</v>
      </c>
      <c r="P13" s="19">
        <v>0</v>
      </c>
    </row>
    <row r="14" spans="1:16" ht="59.45" customHeight="1">
      <c r="A14" s="1" t="s">
        <v>8</v>
      </c>
      <c r="B14" s="1" t="s">
        <v>15</v>
      </c>
      <c r="C14" s="1" t="e" vm="11">
        <v>#VALUE!</v>
      </c>
      <c r="D14" s="2" t="s">
        <v>65</v>
      </c>
      <c r="E14" s="1" t="s">
        <v>33</v>
      </c>
      <c r="F14" s="1" t="s">
        <v>74</v>
      </c>
      <c r="G14" s="1" t="s">
        <v>9</v>
      </c>
      <c r="H14" s="1" t="s">
        <v>14</v>
      </c>
      <c r="I14" s="3">
        <v>629075087138</v>
      </c>
      <c r="J14" s="3" t="str">
        <f t="shared" si="0"/>
        <v>629075087138</v>
      </c>
      <c r="K14" s="15">
        <v>9.9700000000000006</v>
      </c>
      <c r="L14" s="17">
        <v>32</v>
      </c>
      <c r="M14" s="7">
        <v>2541</v>
      </c>
      <c r="N14" s="27">
        <f t="shared" si="1"/>
        <v>25333.77</v>
      </c>
      <c r="O14" s="24">
        <v>2541</v>
      </c>
      <c r="P14" s="19">
        <v>0</v>
      </c>
    </row>
    <row r="15" spans="1:16" ht="59.45" customHeight="1">
      <c r="A15" s="1" t="s">
        <v>8</v>
      </c>
      <c r="B15" s="1" t="s">
        <v>15</v>
      </c>
      <c r="C15" s="1" t="e" vm="12">
        <v>#VALUE!</v>
      </c>
      <c r="D15" s="2" t="s">
        <v>30</v>
      </c>
      <c r="E15" s="1" t="s">
        <v>31</v>
      </c>
      <c r="F15" s="1" t="s">
        <v>74</v>
      </c>
      <c r="G15" s="1" t="s">
        <v>21</v>
      </c>
      <c r="H15" s="1" t="s">
        <v>14</v>
      </c>
      <c r="I15" s="3">
        <v>629075084236</v>
      </c>
      <c r="J15" s="3" t="str">
        <f t="shared" si="0"/>
        <v>629075084236</v>
      </c>
      <c r="K15" s="15">
        <v>9.9700000000000006</v>
      </c>
      <c r="L15" s="17">
        <v>32</v>
      </c>
      <c r="M15" s="7">
        <v>1408</v>
      </c>
      <c r="N15" s="27">
        <f t="shared" si="1"/>
        <v>14037.76</v>
      </c>
      <c r="O15" s="24">
        <v>5008</v>
      </c>
      <c r="P15" s="19">
        <v>0</v>
      </c>
    </row>
    <row r="16" spans="1:16" ht="59.45" customHeight="1">
      <c r="A16" s="1" t="s">
        <v>8</v>
      </c>
      <c r="B16" s="1" t="s">
        <v>15</v>
      </c>
      <c r="C16" s="1" t="e" vm="13">
        <v>#VALUE!</v>
      </c>
      <c r="D16" s="2" t="s">
        <v>32</v>
      </c>
      <c r="E16" s="1" t="s">
        <v>33</v>
      </c>
      <c r="F16" s="1" t="s">
        <v>74</v>
      </c>
      <c r="G16" s="1" t="s">
        <v>61</v>
      </c>
      <c r="H16" s="1" t="s">
        <v>14</v>
      </c>
      <c r="I16" s="3">
        <v>629075084304</v>
      </c>
      <c r="J16" s="3" t="str">
        <f t="shared" si="0"/>
        <v>629075084304</v>
      </c>
      <c r="K16" s="15">
        <v>9.9700000000000006</v>
      </c>
      <c r="L16" s="17">
        <v>32</v>
      </c>
      <c r="M16" s="7">
        <v>2273</v>
      </c>
      <c r="N16" s="27">
        <f t="shared" si="1"/>
        <v>22661.81</v>
      </c>
      <c r="O16" s="24">
        <v>2273</v>
      </c>
      <c r="P16" s="19">
        <v>0</v>
      </c>
    </row>
    <row r="17" spans="1:16" ht="59.45" customHeight="1">
      <c r="A17" s="1" t="s">
        <v>8</v>
      </c>
      <c r="B17" s="1" t="s">
        <v>15</v>
      </c>
      <c r="C17" s="1" t="e" vm="13">
        <v>#VALUE!</v>
      </c>
      <c r="D17" s="2" t="s">
        <v>32</v>
      </c>
      <c r="E17" s="1" t="s">
        <v>33</v>
      </c>
      <c r="F17" s="1" t="s">
        <v>74</v>
      </c>
      <c r="G17" s="1" t="s">
        <v>61</v>
      </c>
      <c r="H17" s="1" t="s">
        <v>18</v>
      </c>
      <c r="I17" s="3">
        <v>629075084311</v>
      </c>
      <c r="J17" s="3" t="str">
        <f t="shared" si="0"/>
        <v>629075084311</v>
      </c>
      <c r="K17" s="15">
        <v>9.9700000000000006</v>
      </c>
      <c r="L17" s="17">
        <v>32</v>
      </c>
      <c r="M17" s="7">
        <v>3072</v>
      </c>
      <c r="N17" s="27">
        <f t="shared" si="1"/>
        <v>30627.840000000004</v>
      </c>
      <c r="O17" s="24">
        <v>3072</v>
      </c>
      <c r="P17" s="19">
        <v>0</v>
      </c>
    </row>
    <row r="18" spans="1:16" ht="59.45" customHeight="1">
      <c r="A18" s="1" t="s">
        <v>8</v>
      </c>
      <c r="B18" s="1" t="s">
        <v>15</v>
      </c>
      <c r="C18" s="1" t="e" vm="14">
        <v>#VALUE!</v>
      </c>
      <c r="D18" s="2" t="s">
        <v>34</v>
      </c>
      <c r="E18" s="1" t="s">
        <v>35</v>
      </c>
      <c r="F18" s="1" t="s">
        <v>74</v>
      </c>
      <c r="G18" s="1" t="s">
        <v>21</v>
      </c>
      <c r="H18" s="1" t="s">
        <v>14</v>
      </c>
      <c r="I18" s="3">
        <v>629075084328</v>
      </c>
      <c r="J18" s="3" t="str">
        <f t="shared" si="0"/>
        <v>629075084328</v>
      </c>
      <c r="K18" s="15">
        <v>9.9700000000000006</v>
      </c>
      <c r="L18" s="17">
        <v>32</v>
      </c>
      <c r="M18" s="7">
        <v>3708</v>
      </c>
      <c r="N18" s="27">
        <f t="shared" si="1"/>
        <v>36968.76</v>
      </c>
      <c r="O18" s="24">
        <v>3708</v>
      </c>
      <c r="P18" s="19">
        <v>0</v>
      </c>
    </row>
    <row r="19" spans="1:16" ht="59.45" customHeight="1">
      <c r="A19" s="1" t="s">
        <v>8</v>
      </c>
      <c r="B19" s="1" t="s">
        <v>15</v>
      </c>
      <c r="C19" s="1" t="e" vm="15">
        <v>#VALUE!</v>
      </c>
      <c r="D19" s="2" t="s">
        <v>55</v>
      </c>
      <c r="E19" s="1" t="s">
        <v>56</v>
      </c>
      <c r="F19" s="1" t="s">
        <v>74</v>
      </c>
      <c r="G19" s="1" t="s">
        <v>10</v>
      </c>
      <c r="H19" s="1" t="s">
        <v>13</v>
      </c>
      <c r="I19" s="3">
        <v>629075077559</v>
      </c>
      <c r="J19" s="3" t="str">
        <f t="shared" si="0"/>
        <v>629075077559</v>
      </c>
      <c r="K19" s="15">
        <v>8.9700000000000006</v>
      </c>
      <c r="L19" s="17">
        <v>12</v>
      </c>
      <c r="M19" s="7">
        <v>34716</v>
      </c>
      <c r="N19" s="27">
        <f t="shared" si="1"/>
        <v>311402.52</v>
      </c>
      <c r="O19" s="19">
        <v>0</v>
      </c>
      <c r="P19" s="25">
        <v>34716</v>
      </c>
    </row>
    <row r="20" spans="1:16" ht="59.45" customHeight="1">
      <c r="A20" s="1" t="s">
        <v>8</v>
      </c>
      <c r="B20" s="1" t="s">
        <v>15</v>
      </c>
      <c r="C20" s="1" t="e" vm="16">
        <v>#VALUE!</v>
      </c>
      <c r="D20" s="2" t="s">
        <v>55</v>
      </c>
      <c r="E20" s="1" t="s">
        <v>56</v>
      </c>
      <c r="F20" s="1" t="s">
        <v>74</v>
      </c>
      <c r="G20" s="1" t="s">
        <v>12</v>
      </c>
      <c r="H20" s="1" t="s">
        <v>13</v>
      </c>
      <c r="I20" s="3">
        <v>629075077566</v>
      </c>
      <c r="J20" s="3" t="str">
        <f t="shared" si="0"/>
        <v>629075077566</v>
      </c>
      <c r="K20" s="15">
        <v>8.9700000000000006</v>
      </c>
      <c r="L20" s="17">
        <v>12</v>
      </c>
      <c r="M20" s="7">
        <v>25331</v>
      </c>
      <c r="N20" s="27">
        <f t="shared" si="1"/>
        <v>227219.07</v>
      </c>
      <c r="O20" s="19">
        <v>0</v>
      </c>
      <c r="P20" s="25">
        <v>25331</v>
      </c>
    </row>
    <row r="21" spans="1:16" ht="59.45" customHeight="1">
      <c r="A21" s="1" t="s">
        <v>8</v>
      </c>
      <c r="B21" s="1" t="s">
        <v>15</v>
      </c>
      <c r="C21" s="1" t="e" vm="17">
        <v>#VALUE!</v>
      </c>
      <c r="D21" s="2" t="s">
        <v>55</v>
      </c>
      <c r="E21" s="1" t="s">
        <v>56</v>
      </c>
      <c r="F21" s="1" t="s">
        <v>74</v>
      </c>
      <c r="G21" s="1" t="s">
        <v>57</v>
      </c>
      <c r="H21" s="1" t="s">
        <v>13</v>
      </c>
      <c r="I21" s="3">
        <v>629075077573</v>
      </c>
      <c r="J21" s="3" t="str">
        <f t="shared" si="0"/>
        <v>629075077573</v>
      </c>
      <c r="K21" s="15">
        <v>8.9700000000000006</v>
      </c>
      <c r="L21" s="17">
        <v>12</v>
      </c>
      <c r="M21" s="7">
        <v>15204</v>
      </c>
      <c r="N21" s="27">
        <f t="shared" si="1"/>
        <v>136379.88</v>
      </c>
      <c r="O21" s="19">
        <v>0</v>
      </c>
      <c r="P21" s="25">
        <v>15204</v>
      </c>
    </row>
    <row r="22" spans="1:16" ht="59.45" customHeight="1">
      <c r="A22" s="1" t="s">
        <v>8</v>
      </c>
      <c r="B22" s="1" t="s">
        <v>15</v>
      </c>
      <c r="C22" s="1" t="e" vm="18">
        <v>#VALUE!</v>
      </c>
      <c r="D22" s="2" t="s">
        <v>36</v>
      </c>
      <c r="E22" s="1" t="s">
        <v>37</v>
      </c>
      <c r="F22" s="1" t="s">
        <v>74</v>
      </c>
      <c r="G22" s="1" t="s">
        <v>9</v>
      </c>
      <c r="H22" s="1" t="s">
        <v>13</v>
      </c>
      <c r="I22" s="3">
        <v>629075077610</v>
      </c>
      <c r="J22" s="3" t="str">
        <f t="shared" si="0"/>
        <v>629075077610</v>
      </c>
      <c r="K22" s="15">
        <v>8.9700000000000006</v>
      </c>
      <c r="L22" s="17">
        <v>12</v>
      </c>
      <c r="M22" s="7">
        <v>4212</v>
      </c>
      <c r="N22" s="27">
        <f t="shared" si="1"/>
        <v>37781.64</v>
      </c>
      <c r="O22" s="19">
        <v>0</v>
      </c>
      <c r="P22" s="25">
        <v>4212</v>
      </c>
    </row>
    <row r="23" spans="1:16" ht="59.45" customHeight="1">
      <c r="A23" s="1" t="s">
        <v>8</v>
      </c>
      <c r="B23" s="1" t="s">
        <v>15</v>
      </c>
      <c r="C23" s="1"/>
      <c r="D23" s="2" t="s">
        <v>36</v>
      </c>
      <c r="E23" s="1" t="s">
        <v>37</v>
      </c>
      <c r="F23" s="1" t="s">
        <v>74</v>
      </c>
      <c r="G23" s="1" t="s">
        <v>38</v>
      </c>
      <c r="H23" s="1" t="s">
        <v>13</v>
      </c>
      <c r="I23" s="3">
        <v>629075077603</v>
      </c>
      <c r="J23" s="3" t="str">
        <f t="shared" si="0"/>
        <v>629075077603</v>
      </c>
      <c r="K23" s="15">
        <v>8.9700000000000006</v>
      </c>
      <c r="L23" s="17">
        <v>12</v>
      </c>
      <c r="M23" s="7">
        <v>3732</v>
      </c>
      <c r="N23" s="27">
        <f t="shared" si="1"/>
        <v>33476.04</v>
      </c>
      <c r="O23" s="19">
        <v>0</v>
      </c>
      <c r="P23" s="25">
        <v>3732</v>
      </c>
    </row>
    <row r="24" spans="1:16" ht="59.45" customHeight="1">
      <c r="A24" s="1" t="s">
        <v>8</v>
      </c>
      <c r="B24" s="1" t="s">
        <v>15</v>
      </c>
      <c r="C24" s="1" t="e" vm="19">
        <v>#VALUE!</v>
      </c>
      <c r="D24" s="2" t="s">
        <v>36</v>
      </c>
      <c r="E24" s="1" t="s">
        <v>37</v>
      </c>
      <c r="F24" s="1" t="s">
        <v>74</v>
      </c>
      <c r="G24" s="1" t="s">
        <v>39</v>
      </c>
      <c r="H24" s="1" t="s">
        <v>13</v>
      </c>
      <c r="I24" s="3">
        <v>629075077597</v>
      </c>
      <c r="J24" s="3" t="str">
        <f t="shared" si="0"/>
        <v>629075077597</v>
      </c>
      <c r="K24" s="15">
        <v>8.9700000000000006</v>
      </c>
      <c r="L24" s="17">
        <v>12</v>
      </c>
      <c r="M24" s="7">
        <v>2052</v>
      </c>
      <c r="N24" s="27">
        <f t="shared" si="1"/>
        <v>18406.440000000002</v>
      </c>
      <c r="O24" s="19">
        <v>0</v>
      </c>
      <c r="P24" s="25">
        <v>2052</v>
      </c>
    </row>
    <row r="25" spans="1:16" ht="59.45" customHeight="1">
      <c r="A25" s="1" t="s">
        <v>8</v>
      </c>
      <c r="B25" s="1" t="s">
        <v>15</v>
      </c>
      <c r="C25" s="1" t="e" vm="20">
        <v>#VALUE!</v>
      </c>
      <c r="D25" s="2" t="s">
        <v>53</v>
      </c>
      <c r="E25" s="1" t="s">
        <v>54</v>
      </c>
      <c r="F25" s="1" t="s">
        <v>74</v>
      </c>
      <c r="G25" s="1" t="s">
        <v>11</v>
      </c>
      <c r="H25" s="1" t="s">
        <v>13</v>
      </c>
      <c r="I25" s="3">
        <v>629075077627</v>
      </c>
      <c r="J25" s="3" t="str">
        <f t="shared" si="0"/>
        <v>629075077627</v>
      </c>
      <c r="K25" s="15">
        <v>8.9700000000000006</v>
      </c>
      <c r="L25" s="17">
        <v>12</v>
      </c>
      <c r="M25" s="7">
        <v>20352</v>
      </c>
      <c r="N25" s="27">
        <f t="shared" si="1"/>
        <v>182557.44</v>
      </c>
      <c r="O25" s="19">
        <v>0</v>
      </c>
      <c r="P25" s="25">
        <v>23952</v>
      </c>
    </row>
    <row r="26" spans="1:16" ht="59.45" customHeight="1">
      <c r="A26" s="1" t="s">
        <v>8</v>
      </c>
      <c r="B26" s="1" t="s">
        <v>15</v>
      </c>
      <c r="C26" s="1" t="e" vm="21">
        <v>#VALUE!</v>
      </c>
      <c r="D26" s="2" t="s">
        <v>53</v>
      </c>
      <c r="E26" s="1" t="s">
        <v>54</v>
      </c>
      <c r="F26" s="1" t="s">
        <v>74</v>
      </c>
      <c r="G26" s="1" t="s">
        <v>9</v>
      </c>
      <c r="H26" s="1" t="s">
        <v>13</v>
      </c>
      <c r="I26" s="3">
        <v>629075077634</v>
      </c>
      <c r="J26" s="3" t="str">
        <f t="shared" ref="J26:J43" si="2">RIGHT(I26,12)</f>
        <v>629075077634</v>
      </c>
      <c r="K26" s="15">
        <v>8.9700000000000006</v>
      </c>
      <c r="L26" s="17">
        <v>12</v>
      </c>
      <c r="M26" s="7">
        <v>4080</v>
      </c>
      <c r="N26" s="27">
        <f t="shared" si="1"/>
        <v>36597.600000000006</v>
      </c>
      <c r="O26" s="19">
        <v>0</v>
      </c>
      <c r="P26" s="25">
        <v>8880</v>
      </c>
    </row>
    <row r="27" spans="1:16" ht="59.45" customHeight="1">
      <c r="A27" s="1" t="s">
        <v>8</v>
      </c>
      <c r="B27" s="1" t="s">
        <v>15</v>
      </c>
      <c r="C27" s="1" t="e" vm="22">
        <v>#VALUE!</v>
      </c>
      <c r="D27" s="2" t="s">
        <v>59</v>
      </c>
      <c r="E27" s="1" t="s">
        <v>60</v>
      </c>
      <c r="F27" s="1" t="s">
        <v>74</v>
      </c>
      <c r="G27" s="1" t="s">
        <v>12</v>
      </c>
      <c r="H27" s="1" t="s">
        <v>13</v>
      </c>
      <c r="I27" s="3">
        <v>629075077641</v>
      </c>
      <c r="J27" s="3" t="str">
        <f t="shared" si="2"/>
        <v>629075077641</v>
      </c>
      <c r="K27" s="15">
        <v>8.9700000000000006</v>
      </c>
      <c r="L27" s="17">
        <v>12</v>
      </c>
      <c r="M27" s="7">
        <v>7476</v>
      </c>
      <c r="N27" s="27">
        <f t="shared" si="1"/>
        <v>67059.72</v>
      </c>
      <c r="O27" s="19">
        <v>0</v>
      </c>
      <c r="P27" s="25">
        <v>7476</v>
      </c>
    </row>
    <row r="28" spans="1:16" ht="59.45" customHeight="1">
      <c r="A28" s="1" t="s">
        <v>8</v>
      </c>
      <c r="B28" s="1" t="s">
        <v>15</v>
      </c>
      <c r="C28" s="1" t="e" vm="23">
        <v>#VALUE!</v>
      </c>
      <c r="D28" s="2" t="s">
        <v>59</v>
      </c>
      <c r="E28" s="1" t="s">
        <v>60</v>
      </c>
      <c r="F28" s="1" t="s">
        <v>74</v>
      </c>
      <c r="G28" s="1" t="s">
        <v>10</v>
      </c>
      <c r="H28" s="1" t="s">
        <v>13</v>
      </c>
      <c r="I28" s="3">
        <v>629075077658</v>
      </c>
      <c r="J28" s="3" t="str">
        <f t="shared" si="2"/>
        <v>629075077658</v>
      </c>
      <c r="K28" s="15">
        <v>8.9700000000000006</v>
      </c>
      <c r="L28" s="17">
        <v>12</v>
      </c>
      <c r="M28" s="7">
        <v>26820</v>
      </c>
      <c r="N28" s="27">
        <f t="shared" si="1"/>
        <v>240575.40000000002</v>
      </c>
      <c r="O28" s="19">
        <v>0</v>
      </c>
      <c r="P28" s="25">
        <v>26820</v>
      </c>
    </row>
    <row r="29" spans="1:16" ht="59.45" customHeight="1">
      <c r="A29" s="1" t="s">
        <v>8</v>
      </c>
      <c r="B29" s="1" t="s">
        <v>15</v>
      </c>
      <c r="C29" s="1" t="e" vm="24">
        <v>#VALUE!</v>
      </c>
      <c r="D29" s="2" t="s">
        <v>40</v>
      </c>
      <c r="E29" s="1" t="s">
        <v>41</v>
      </c>
      <c r="F29" s="1" t="s">
        <v>74</v>
      </c>
      <c r="G29" s="1" t="s">
        <v>10</v>
      </c>
      <c r="H29" s="1" t="s">
        <v>13</v>
      </c>
      <c r="I29" s="3">
        <v>629075080443</v>
      </c>
      <c r="J29" s="3" t="str">
        <f t="shared" si="2"/>
        <v>629075080443</v>
      </c>
      <c r="K29" s="15">
        <v>8.9700000000000006</v>
      </c>
      <c r="L29" s="17" t="e">
        <v>#N/A</v>
      </c>
      <c r="M29" s="7">
        <v>6036</v>
      </c>
      <c r="N29" s="27">
        <f t="shared" si="1"/>
        <v>54142.920000000006</v>
      </c>
      <c r="O29" s="19">
        <v>0</v>
      </c>
      <c r="P29" s="25">
        <v>6036</v>
      </c>
    </row>
    <row r="30" spans="1:16" ht="59.45" customHeight="1">
      <c r="A30" s="1" t="s">
        <v>8</v>
      </c>
      <c r="B30" s="1" t="s">
        <v>15</v>
      </c>
      <c r="C30" s="1" t="e" vm="25">
        <v>#VALUE!</v>
      </c>
      <c r="D30" s="2" t="s">
        <v>58</v>
      </c>
      <c r="E30" s="1" t="s">
        <v>56</v>
      </c>
      <c r="F30" s="1" t="s">
        <v>74</v>
      </c>
      <c r="G30" s="1" t="s">
        <v>9</v>
      </c>
      <c r="H30" s="1" t="s">
        <v>13</v>
      </c>
      <c r="I30" s="3">
        <v>629075077689</v>
      </c>
      <c r="J30" s="3" t="str">
        <f t="shared" si="2"/>
        <v>629075077689</v>
      </c>
      <c r="K30" s="15">
        <v>8.9700000000000006</v>
      </c>
      <c r="L30" s="17">
        <v>12</v>
      </c>
      <c r="M30" s="7">
        <v>14148</v>
      </c>
      <c r="N30" s="27">
        <f t="shared" si="1"/>
        <v>126907.56000000001</v>
      </c>
      <c r="O30" s="19">
        <v>0</v>
      </c>
      <c r="P30" s="25">
        <v>14148</v>
      </c>
    </row>
    <row r="31" spans="1:16" ht="59.45" customHeight="1">
      <c r="A31" s="1" t="s">
        <v>8</v>
      </c>
      <c r="B31" s="1" t="s">
        <v>15</v>
      </c>
      <c r="C31" s="1" t="e" vm="26">
        <v>#VALUE!</v>
      </c>
      <c r="D31" s="2" t="s">
        <v>58</v>
      </c>
      <c r="E31" s="1" t="s">
        <v>56</v>
      </c>
      <c r="F31" s="1" t="s">
        <v>74</v>
      </c>
      <c r="G31" s="1" t="s">
        <v>11</v>
      </c>
      <c r="H31" s="1" t="s">
        <v>13</v>
      </c>
      <c r="I31" s="3">
        <v>629075077702</v>
      </c>
      <c r="J31" s="3" t="str">
        <f t="shared" si="2"/>
        <v>629075077702</v>
      </c>
      <c r="K31" s="15">
        <v>8.9700000000000006</v>
      </c>
      <c r="L31" s="17">
        <v>12</v>
      </c>
      <c r="M31" s="7">
        <v>17724</v>
      </c>
      <c r="N31" s="27">
        <f t="shared" si="1"/>
        <v>158984.28</v>
      </c>
      <c r="O31" s="19">
        <v>0</v>
      </c>
      <c r="P31" s="25">
        <v>17724</v>
      </c>
    </row>
    <row r="32" spans="1:16" ht="59.45" customHeight="1">
      <c r="A32" s="1" t="s">
        <v>8</v>
      </c>
      <c r="B32" s="1" t="s">
        <v>15</v>
      </c>
      <c r="C32" s="1" t="e" vm="27">
        <v>#VALUE!</v>
      </c>
      <c r="D32" s="2" t="s">
        <v>49</v>
      </c>
      <c r="E32" s="1" t="s">
        <v>50</v>
      </c>
      <c r="F32" s="1" t="s">
        <v>74</v>
      </c>
      <c r="G32" s="1" t="s">
        <v>51</v>
      </c>
      <c r="H32" s="1" t="s">
        <v>13</v>
      </c>
      <c r="I32" s="3">
        <v>629075254707</v>
      </c>
      <c r="J32" s="3" t="str">
        <f t="shared" si="2"/>
        <v>629075254707</v>
      </c>
      <c r="K32" s="15">
        <v>6.99</v>
      </c>
      <c r="L32" s="17">
        <v>24</v>
      </c>
      <c r="M32" s="7">
        <v>2472</v>
      </c>
      <c r="N32" s="27">
        <f t="shared" si="1"/>
        <v>17279.28</v>
      </c>
      <c r="O32" s="19">
        <v>0</v>
      </c>
      <c r="P32" s="25">
        <v>2472</v>
      </c>
    </row>
    <row r="33" spans="1:16" ht="59.45" customHeight="1">
      <c r="A33" s="1" t="s">
        <v>8</v>
      </c>
      <c r="B33" s="1" t="s">
        <v>15</v>
      </c>
      <c r="C33" s="1" t="e" vm="28">
        <v>#VALUE!</v>
      </c>
      <c r="D33" s="2" t="s">
        <v>49</v>
      </c>
      <c r="E33" s="1" t="s">
        <v>50</v>
      </c>
      <c r="F33" s="1" t="s">
        <v>74</v>
      </c>
      <c r="G33" s="1" t="s">
        <v>12</v>
      </c>
      <c r="H33" s="1" t="s">
        <v>13</v>
      </c>
      <c r="I33" s="3">
        <v>629075254721</v>
      </c>
      <c r="J33" s="3" t="str">
        <f t="shared" si="2"/>
        <v>629075254721</v>
      </c>
      <c r="K33" s="15">
        <v>6.99</v>
      </c>
      <c r="L33" s="17">
        <v>24</v>
      </c>
      <c r="M33" s="7">
        <v>2424</v>
      </c>
      <c r="N33" s="27">
        <f t="shared" si="1"/>
        <v>16943.760000000002</v>
      </c>
      <c r="O33" s="19">
        <v>0</v>
      </c>
      <c r="P33" s="25">
        <v>2424</v>
      </c>
    </row>
    <row r="34" spans="1:16" ht="59.45" customHeight="1">
      <c r="A34" s="1" t="s">
        <v>8</v>
      </c>
      <c r="B34" s="1" t="s">
        <v>15</v>
      </c>
      <c r="C34" s="1"/>
      <c r="D34" s="2" t="s">
        <v>42</v>
      </c>
      <c r="E34" s="1" t="s">
        <v>43</v>
      </c>
      <c r="F34" s="1" t="s">
        <v>74</v>
      </c>
      <c r="G34" s="1" t="s">
        <v>44</v>
      </c>
      <c r="H34" s="1" t="s">
        <v>13</v>
      </c>
      <c r="I34" s="3">
        <v>629075100103</v>
      </c>
      <c r="J34" s="3" t="str">
        <f t="shared" si="2"/>
        <v>629075100103</v>
      </c>
      <c r="K34" s="15">
        <v>8.99</v>
      </c>
      <c r="L34" s="17">
        <v>12</v>
      </c>
      <c r="M34" s="7">
        <v>13092</v>
      </c>
      <c r="N34" s="27">
        <f t="shared" si="1"/>
        <v>117697.08</v>
      </c>
      <c r="O34" s="19">
        <v>0</v>
      </c>
      <c r="P34" s="25">
        <v>13092</v>
      </c>
    </row>
    <row r="35" spans="1:16" ht="59.45" customHeight="1">
      <c r="A35" s="1" t="s">
        <v>8</v>
      </c>
      <c r="B35" s="1" t="s">
        <v>15</v>
      </c>
      <c r="C35" s="1" t="e" vm="29">
        <v>#VALUE!</v>
      </c>
      <c r="D35" s="2" t="s">
        <v>42</v>
      </c>
      <c r="E35" s="1" t="s">
        <v>43</v>
      </c>
      <c r="F35" s="1" t="s">
        <v>74</v>
      </c>
      <c r="G35" s="1" t="s">
        <v>45</v>
      </c>
      <c r="H35" s="1" t="s">
        <v>13</v>
      </c>
      <c r="I35" s="3">
        <v>629075100127</v>
      </c>
      <c r="J35" s="3" t="str">
        <f t="shared" si="2"/>
        <v>629075100127</v>
      </c>
      <c r="K35" s="15">
        <v>8.99</v>
      </c>
      <c r="L35" s="17">
        <v>12</v>
      </c>
      <c r="M35" s="7">
        <v>14916</v>
      </c>
      <c r="N35" s="27">
        <f t="shared" si="1"/>
        <v>134094.84</v>
      </c>
      <c r="O35" s="19">
        <v>0</v>
      </c>
      <c r="P35" s="25">
        <v>14916</v>
      </c>
    </row>
    <row r="36" spans="1:16" ht="59.45" customHeight="1">
      <c r="A36" s="1" t="s">
        <v>8</v>
      </c>
      <c r="B36" s="1" t="s">
        <v>15</v>
      </c>
      <c r="C36" s="1" t="e" vm="30">
        <v>#VALUE!</v>
      </c>
      <c r="D36" s="2" t="s">
        <v>42</v>
      </c>
      <c r="E36" s="1" t="s">
        <v>43</v>
      </c>
      <c r="F36" s="1" t="s">
        <v>74</v>
      </c>
      <c r="G36" s="1" t="s">
        <v>10</v>
      </c>
      <c r="H36" s="1" t="s">
        <v>13</v>
      </c>
      <c r="I36" s="3">
        <v>629075100097</v>
      </c>
      <c r="J36" s="3" t="str">
        <f t="shared" si="2"/>
        <v>629075100097</v>
      </c>
      <c r="K36" s="15">
        <v>8.99</v>
      </c>
      <c r="L36" s="17">
        <v>12</v>
      </c>
      <c r="M36" s="7">
        <v>21312</v>
      </c>
      <c r="N36" s="27">
        <f t="shared" si="1"/>
        <v>191594.88</v>
      </c>
      <c r="O36" s="19">
        <v>0</v>
      </c>
      <c r="P36" s="25">
        <v>22512</v>
      </c>
    </row>
    <row r="37" spans="1:16" ht="59.45" customHeight="1">
      <c r="A37" s="1" t="s">
        <v>8</v>
      </c>
      <c r="B37" s="1" t="s">
        <v>15</v>
      </c>
      <c r="C37" s="1" t="e" vm="31">
        <v>#VALUE!</v>
      </c>
      <c r="D37" s="2" t="s">
        <v>42</v>
      </c>
      <c r="E37" s="1" t="s">
        <v>43</v>
      </c>
      <c r="F37" s="1" t="s">
        <v>74</v>
      </c>
      <c r="G37" s="1" t="s">
        <v>12</v>
      </c>
      <c r="H37" s="1" t="s">
        <v>13</v>
      </c>
      <c r="I37" s="3">
        <v>629075100110</v>
      </c>
      <c r="J37" s="3" t="str">
        <f t="shared" si="2"/>
        <v>629075100110</v>
      </c>
      <c r="K37" s="15">
        <v>8.99</v>
      </c>
      <c r="L37" s="17">
        <v>12</v>
      </c>
      <c r="M37" s="7">
        <v>14592</v>
      </c>
      <c r="N37" s="27">
        <f t="shared" si="1"/>
        <v>131182.08000000002</v>
      </c>
      <c r="O37" s="19">
        <v>0</v>
      </c>
      <c r="P37" s="25">
        <v>15792</v>
      </c>
    </row>
    <row r="38" spans="1:16" ht="59.45" customHeight="1">
      <c r="A38" s="1" t="s">
        <v>8</v>
      </c>
      <c r="B38" s="1" t="s">
        <v>15</v>
      </c>
      <c r="C38" s="1" t="e" vm="32">
        <v>#VALUE!</v>
      </c>
      <c r="D38" s="2" t="s">
        <v>42</v>
      </c>
      <c r="E38" s="1" t="s">
        <v>43</v>
      </c>
      <c r="F38" s="1" t="s">
        <v>74</v>
      </c>
      <c r="G38" s="1" t="s">
        <v>52</v>
      </c>
      <c r="H38" s="1" t="s">
        <v>13</v>
      </c>
      <c r="I38" s="3">
        <v>629075254103</v>
      </c>
      <c r="J38" s="3" t="str">
        <f t="shared" si="2"/>
        <v>629075254103</v>
      </c>
      <c r="K38" s="15">
        <v>8.99</v>
      </c>
      <c r="L38" s="17">
        <v>12</v>
      </c>
      <c r="M38" s="7">
        <v>16680</v>
      </c>
      <c r="N38" s="27">
        <f t="shared" si="1"/>
        <v>149953.20000000001</v>
      </c>
      <c r="O38" s="19">
        <v>0</v>
      </c>
      <c r="P38" s="25">
        <v>17400</v>
      </c>
    </row>
    <row r="39" spans="1:16" ht="59.45" customHeight="1">
      <c r="A39" s="1" t="s">
        <v>8</v>
      </c>
      <c r="B39" s="1" t="s">
        <v>15</v>
      </c>
      <c r="C39" s="1" t="e" vm="33">
        <v>#VALUE!</v>
      </c>
      <c r="D39" s="2" t="s">
        <v>42</v>
      </c>
      <c r="E39" s="1" t="s">
        <v>43</v>
      </c>
      <c r="F39" s="1" t="s">
        <v>74</v>
      </c>
      <c r="G39" s="1" t="s">
        <v>51</v>
      </c>
      <c r="H39" s="1" t="s">
        <v>13</v>
      </c>
      <c r="I39" s="3">
        <v>629075255216</v>
      </c>
      <c r="J39" s="3" t="str">
        <f t="shared" si="2"/>
        <v>629075255216</v>
      </c>
      <c r="K39" s="15">
        <v>8.99</v>
      </c>
      <c r="L39" s="17">
        <v>12</v>
      </c>
      <c r="M39" s="7">
        <v>9804</v>
      </c>
      <c r="N39" s="27">
        <f t="shared" si="1"/>
        <v>88137.96</v>
      </c>
      <c r="O39" s="19">
        <v>0</v>
      </c>
      <c r="P39" s="25">
        <v>10524</v>
      </c>
    </row>
    <row r="40" spans="1:16" ht="59.45" customHeight="1">
      <c r="A40" s="1" t="s">
        <v>8</v>
      </c>
      <c r="B40" s="1" t="s">
        <v>15</v>
      </c>
      <c r="C40" s="1" t="e" vm="34">
        <v>#VALUE!</v>
      </c>
      <c r="D40" s="2" t="s">
        <v>46</v>
      </c>
      <c r="E40" s="1" t="s">
        <v>47</v>
      </c>
      <c r="F40" s="1" t="s">
        <v>74</v>
      </c>
      <c r="G40" s="1" t="s">
        <v>12</v>
      </c>
      <c r="H40" s="1" t="s">
        <v>13</v>
      </c>
      <c r="I40" s="3">
        <v>629075254691</v>
      </c>
      <c r="J40" s="3" t="str">
        <f t="shared" si="2"/>
        <v>629075254691</v>
      </c>
      <c r="K40" s="15">
        <v>6.99</v>
      </c>
      <c r="L40" s="17">
        <v>24</v>
      </c>
      <c r="M40" s="7">
        <v>2928</v>
      </c>
      <c r="N40" s="27">
        <f t="shared" si="1"/>
        <v>20466.72</v>
      </c>
      <c r="O40" s="24">
        <v>1320</v>
      </c>
      <c r="P40" s="25">
        <v>1608</v>
      </c>
    </row>
    <row r="41" spans="1:16" ht="59.45" customHeight="1">
      <c r="A41" s="1" t="s">
        <v>8</v>
      </c>
      <c r="B41" s="1" t="s">
        <v>15</v>
      </c>
      <c r="C41" s="1" t="e" vm="35">
        <v>#VALUE!</v>
      </c>
      <c r="D41" s="2" t="s">
        <v>46</v>
      </c>
      <c r="E41" s="1" t="s">
        <v>47</v>
      </c>
      <c r="F41" s="1" t="s">
        <v>74</v>
      </c>
      <c r="G41" s="1" t="s">
        <v>48</v>
      </c>
      <c r="H41" s="1" t="s">
        <v>13</v>
      </c>
      <c r="I41" s="3">
        <v>629075254714</v>
      </c>
      <c r="J41" s="3" t="str">
        <f t="shared" si="2"/>
        <v>629075254714</v>
      </c>
      <c r="K41" s="15">
        <v>6.99</v>
      </c>
      <c r="L41" s="17">
        <v>24</v>
      </c>
      <c r="M41" s="7">
        <v>1884</v>
      </c>
      <c r="N41" s="27">
        <f t="shared" si="1"/>
        <v>13169.16</v>
      </c>
      <c r="O41" s="24">
        <v>708</v>
      </c>
      <c r="P41" s="25">
        <v>1176</v>
      </c>
    </row>
    <row r="42" spans="1:16" ht="59.45" customHeight="1">
      <c r="A42" s="1" t="s">
        <v>8</v>
      </c>
      <c r="B42" s="1" t="s">
        <v>15</v>
      </c>
      <c r="C42" s="1" t="e" vm="34">
        <v>#VALUE!</v>
      </c>
      <c r="D42" s="2" t="s">
        <v>46</v>
      </c>
      <c r="E42" s="1" t="s">
        <v>47</v>
      </c>
      <c r="F42" s="1" t="s">
        <v>74</v>
      </c>
      <c r="G42" s="1" t="s">
        <v>12</v>
      </c>
      <c r="H42" s="1" t="s">
        <v>13</v>
      </c>
      <c r="I42" s="3">
        <v>629075254691</v>
      </c>
      <c r="J42" s="3" t="str">
        <f t="shared" si="2"/>
        <v>629075254691</v>
      </c>
      <c r="K42" s="15">
        <v>6.99</v>
      </c>
      <c r="L42" s="17">
        <v>24</v>
      </c>
      <c r="M42" s="7">
        <v>2928</v>
      </c>
      <c r="N42" s="27">
        <f t="shared" si="1"/>
        <v>20466.72</v>
      </c>
      <c r="O42" s="24">
        <v>1320</v>
      </c>
      <c r="P42" s="25">
        <v>1608</v>
      </c>
    </row>
    <row r="43" spans="1:16" ht="59.45" customHeight="1">
      <c r="A43" s="1" t="s">
        <v>8</v>
      </c>
      <c r="B43" s="1" t="s">
        <v>15</v>
      </c>
      <c r="C43" s="1" t="e" vm="35">
        <v>#VALUE!</v>
      </c>
      <c r="D43" s="2" t="s">
        <v>46</v>
      </c>
      <c r="E43" s="1" t="s">
        <v>47</v>
      </c>
      <c r="F43" s="1" t="s">
        <v>74</v>
      </c>
      <c r="G43" s="1" t="s">
        <v>48</v>
      </c>
      <c r="H43" s="1" t="s">
        <v>13</v>
      </c>
      <c r="I43" s="3">
        <v>629075254714</v>
      </c>
      <c r="J43" s="3" t="str">
        <f t="shared" si="2"/>
        <v>629075254714</v>
      </c>
      <c r="K43" s="15">
        <v>6.99</v>
      </c>
      <c r="L43" s="17">
        <v>24</v>
      </c>
      <c r="M43" s="7">
        <v>1884</v>
      </c>
      <c r="N43" s="27">
        <f t="shared" si="1"/>
        <v>13169.16</v>
      </c>
      <c r="O43" s="24">
        <v>708</v>
      </c>
      <c r="P43" s="25">
        <v>1176</v>
      </c>
    </row>
    <row r="44" spans="1:16">
      <c r="J44" s="20"/>
      <c r="K44" s="21"/>
      <c r="L44" s="21"/>
      <c r="M44" s="22">
        <f>SUM(M2:M43)</f>
        <v>354729</v>
      </c>
      <c r="N44" s="21">
        <f>SUM(N2:N43)</f>
        <v>3365311.45</v>
      </c>
      <c r="O44" s="23">
        <f>SUM(O2:O43)</f>
        <v>75586</v>
      </c>
      <c r="P44" s="23">
        <f>SUM(P2:P43)</f>
        <v>294983</v>
      </c>
    </row>
  </sheetData>
  <autoFilter ref="A1:M44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098d28a-2085-494b-acc3-d5e12dc702ab">
      <Terms xmlns="http://schemas.microsoft.com/office/infopath/2007/PartnerControls"/>
    </lcf76f155ced4ddcb4097134ff3c332f>
    <_Flow_SignoffStatus xmlns="f098d28a-2085-494b-acc3-d5e12dc702ab" xsi:nil="true"/>
    <TaxCatchAll xmlns="5f0e67d9-66a3-4b7e-935e-9bc9377f3e4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6D275A64A6334FBD3CF87BD86AF180" ma:contentTypeVersion="19" ma:contentTypeDescription="Create a new document." ma:contentTypeScope="" ma:versionID="ffa5c65956aec0735bca2f14f54fa6c4">
  <xsd:schema xmlns:xsd="http://www.w3.org/2001/XMLSchema" xmlns:xs="http://www.w3.org/2001/XMLSchema" xmlns:p="http://schemas.microsoft.com/office/2006/metadata/properties" xmlns:ns2="f098d28a-2085-494b-acc3-d5e12dc702ab" xmlns:ns3="5f0e67d9-66a3-4b7e-935e-9bc9377f3e40" targetNamespace="http://schemas.microsoft.com/office/2006/metadata/properties" ma:root="true" ma:fieldsID="c2204724e7feb3749d2e3a36a256b1af" ns2:_="" ns3:_="">
    <xsd:import namespace="f098d28a-2085-494b-acc3-d5e12dc702ab"/>
    <xsd:import namespace="5f0e67d9-66a3-4b7e-935e-9bc9377f3e4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  <xsd:element ref="ns2:MediaServiceBillingMetadata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98d28a-2085-494b-acc3-d5e12dc702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415dfdbc-a460-47b3-acc3-b7a08db85d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  <xsd:element name="_Flow_SignoffStatus" ma:index="26" nillable="true" ma:displayName="Sign-off status" ma:internalName="_x0024_Resources_x003a_core_x002c_Signoff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e67d9-66a3-4b7e-935e-9bc9377f3e4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ce778b35-e422-4642-9f13-1d28b9880419}" ma:internalName="TaxCatchAll" ma:showField="CatchAllData" ma:web="5f0e67d9-66a3-4b7e-935e-9bc9377f3e4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25A3FEF-F4B8-4C24-93AF-67B921DFDC6B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f098d28a-2085-494b-acc3-d5e12dc702ab"/>
    <ds:schemaRef ds:uri="5f0e67d9-66a3-4b7e-935e-9bc9377f3e40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F274AD8-DADE-474C-9649-FC0C62EC7F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098d28a-2085-494b-acc3-d5e12dc702ab"/>
    <ds:schemaRef ds:uri="5f0e67d9-66a3-4b7e-935e-9bc9377f3e4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789EF67-2612-483C-9A7A-01F0E1D650D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LADIES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dcterms:created xsi:type="dcterms:W3CDTF">2025-05-22T16:29:35Z</dcterms:created>
  <dcterms:modified xsi:type="dcterms:W3CDTF">2025-08-22T08:50:14Z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0x010100096D275A64A6334FBD3CF87BD86AF180</vt:lpwstr>
  </property>
</Properties>
</file>